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ee9\AC\Temp\"/>
    </mc:Choice>
  </mc:AlternateContent>
  <xr:revisionPtr revIDLastSave="0" documentId="8_{475B1DC8-FD7F-CE4C-B441-51C786F237C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2-23" sheetId="1" r:id="rId1"/>
  </sheets>
  <definedNames>
    <definedName name="_xlnm.Print_Area" localSheetId="0">'Accounts_2022-23'!$A$1:$V$57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1" l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</calcChain>
</file>

<file path=xl/sharedStrings.xml><?xml version="1.0" encoding="utf-8"?>
<sst xmlns="http://schemas.openxmlformats.org/spreadsheetml/2006/main" count="102" uniqueCount="54">
  <si>
    <t>RECEIPTS YEAR ENDING 31st MARCH 2023</t>
  </si>
  <si>
    <t>PAYMENTS YEAR ENDING 31st MARCH 2023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</si>
  <si>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</si>
  <si>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</si>
  <si>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</si>
  <si>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</si>
  <si>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</si>
  <si>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</si>
  <si>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</si>
  <si>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</si>
  <si>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</si>
  <si>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</si>
  <si>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</si>
  <si>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</si>
  <si>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</si>
  <si>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</si>
  <si>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</si>
  <si>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</si>
  <si>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</si>
  <si>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</si>
  <si>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</si>
  <si>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</si>
  <si>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t>Opening balance 1st April 2022</t>
  </si>
  <si>
    <t>es village hall</t>
  </si>
  <si>
    <t>g harvey</t>
  </si>
  <si>
    <t>sto</t>
  </si>
  <si>
    <t>precious gardens</t>
  </si>
  <si>
    <t xml:space="preserve">christmas tree </t>
  </si>
  <si>
    <t>war graves</t>
  </si>
  <si>
    <t>giro</t>
  </si>
  <si>
    <t>return grant SCF</t>
  </si>
  <si>
    <t xml:space="preserve">PRECEPT </t>
  </si>
  <si>
    <t>Townland trust</t>
  </si>
  <si>
    <t>SALC</t>
  </si>
  <si>
    <t>Suffolk Digital</t>
  </si>
  <si>
    <t>village hall 2021</t>
  </si>
  <si>
    <t>village hall 2022</t>
  </si>
  <si>
    <t>allotments</t>
  </si>
  <si>
    <t>deposit</t>
  </si>
  <si>
    <t>bank interest</t>
  </si>
  <si>
    <t>ICO</t>
  </si>
  <si>
    <t>VAT Credit</t>
  </si>
  <si>
    <t>precious gardens Jubilee</t>
  </si>
  <si>
    <t>g harvey stationary</t>
  </si>
  <si>
    <t>c cook Jubilee</t>
  </si>
  <si>
    <t>s starke Jubilee</t>
  </si>
  <si>
    <t>Moore bros</t>
  </si>
  <si>
    <t>precious gardens pinch gates</t>
  </si>
  <si>
    <t>precious gardens green posts</t>
  </si>
  <si>
    <t>survey solutions</t>
  </si>
  <si>
    <t>SALC Audit</t>
  </si>
  <si>
    <t>Totals</t>
  </si>
  <si>
    <t>£</t>
  </si>
  <si>
    <t xml:space="preserve">            PAYMENTS YEAR ENDING 31st MARCH 2023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</si>
</sst>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9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4" fontId="7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86"/>
  <sheetViews>
    <sheetView tabSelected="1" workbookViewId="0"/>
  </sheetViews>
  <sheetFormatPr defaultRowHeight="14.25" x14ac:dyDescent="0.15"/>
  <cols>
    <col min="1" max="1" width="11.765625" style="41" customWidth="1"/>
    <col min="2" max="2" width="22.5546875" style="36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5" customWidth="1"/>
    <col min="22" max="22" width="10.171875" style="39" customWidth="1"/>
    <col min="23" max="35" width="8.45703125" style="39" customWidth="1"/>
    <col min="36" max="257" width="8.45703125" style="3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4" t="s">
        <v>0</v>
      </c>
      <c r="E1" s="44"/>
      <c r="F1" s="44"/>
      <c r="G1" s="44"/>
      <c r="H1" s="4"/>
      <c r="I1" s="45" t="s">
        <v>1</v>
      </c>
      <c r="J1" s="45"/>
      <c r="K1" s="45"/>
      <c r="L1" s="45"/>
      <c r="M1" s="45"/>
      <c r="N1" s="45"/>
      <c r="O1" s="45"/>
      <c r="P1" s="45"/>
      <c r="Q1" s="45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4951.38</v>
      </c>
      <c r="U3" s="13">
        <v>27573.24</v>
      </c>
      <c r="V3" s="19">
        <f>SUM(S3:T3:U3)</f>
        <v>32524.620000000003</v>
      </c>
    </row>
    <row r="4" spans="1:49" s="27" customFormat="1" x14ac:dyDescent="0.15">
      <c r="A4" s="20">
        <v>44652</v>
      </c>
      <c r="B4" s="21" t="s">
        <v>23</v>
      </c>
      <c r="C4" s="22">
        <v>200016</v>
      </c>
      <c r="D4" s="23"/>
      <c r="E4" s="23"/>
      <c r="F4" s="24"/>
      <c r="G4" s="24"/>
      <c r="H4" s="25"/>
      <c r="I4" s="23"/>
      <c r="J4" s="24"/>
      <c r="K4" s="24"/>
      <c r="L4" s="24"/>
      <c r="M4" s="24"/>
      <c r="N4" s="24"/>
      <c r="O4" s="24">
        <v>44</v>
      </c>
      <c r="P4" s="24"/>
      <c r="Q4" s="26"/>
      <c r="R4" s="23"/>
      <c r="S4" s="25"/>
      <c r="T4" s="24"/>
      <c r="U4" s="24"/>
      <c r="V4" s="19">
        <f t="shared" ref="V4:V35" si="0">SUM((V3)+SUM(D4:H4)-(SUM(I4:Q4)))</f>
        <v>32480.620000000003</v>
      </c>
    </row>
    <row r="5" spans="1:49" s="6" customFormat="1" x14ac:dyDescent="0.15">
      <c r="A5" s="20">
        <v>44655</v>
      </c>
      <c r="B5" s="21" t="s">
        <v>24</v>
      </c>
      <c r="C5" s="2" t="s">
        <v>25</v>
      </c>
      <c r="D5" s="23"/>
      <c r="E5" s="23"/>
      <c r="F5" s="24"/>
      <c r="G5" s="24"/>
      <c r="H5" s="25"/>
      <c r="I5" s="23"/>
      <c r="J5" s="24"/>
      <c r="K5" s="24"/>
      <c r="L5" s="24"/>
      <c r="M5" s="24">
        <v>300.41000000000003</v>
      </c>
      <c r="N5" s="24"/>
      <c r="O5" s="24"/>
      <c r="P5" s="24"/>
      <c r="Q5" s="26"/>
      <c r="R5" s="23"/>
      <c r="S5" s="25"/>
      <c r="T5" s="24"/>
      <c r="U5" s="24"/>
      <c r="V5" s="19">
        <f t="shared" si="0"/>
        <v>32180.210000000003</v>
      </c>
    </row>
    <row r="6" spans="1:49" s="6" customFormat="1" x14ac:dyDescent="0.15">
      <c r="A6" s="20">
        <v>44656</v>
      </c>
      <c r="B6" s="21" t="s">
        <v>26</v>
      </c>
      <c r="C6" s="2" t="s">
        <v>25</v>
      </c>
      <c r="D6" s="23"/>
      <c r="E6" s="23"/>
      <c r="F6" s="24"/>
      <c r="G6" s="24"/>
      <c r="H6" s="25"/>
      <c r="I6" s="23"/>
      <c r="J6" s="24">
        <v>57.5</v>
      </c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32122.710000000003</v>
      </c>
    </row>
    <row r="7" spans="1:49" s="6" customFormat="1" x14ac:dyDescent="0.15">
      <c r="A7" s="20">
        <v>44656</v>
      </c>
      <c r="B7" s="21" t="s">
        <v>26</v>
      </c>
      <c r="C7" s="2" t="s">
        <v>25</v>
      </c>
      <c r="D7" s="23"/>
      <c r="E7" s="23"/>
      <c r="F7" s="24"/>
      <c r="G7" s="24"/>
      <c r="H7" s="25"/>
      <c r="I7" s="23">
        <v>76.25</v>
      </c>
      <c r="J7" s="24"/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0"/>
        <v>32046.460000000003</v>
      </c>
    </row>
    <row r="8" spans="1:49" s="6" customFormat="1" x14ac:dyDescent="0.15">
      <c r="A8" s="20">
        <v>44659</v>
      </c>
      <c r="B8" s="21" t="s">
        <v>27</v>
      </c>
      <c r="C8" s="2">
        <v>200017</v>
      </c>
      <c r="D8" s="23"/>
      <c r="E8" s="23"/>
      <c r="F8" s="24"/>
      <c r="G8" s="24"/>
      <c r="H8" s="25"/>
      <c r="I8" s="23"/>
      <c r="J8" s="24"/>
      <c r="K8" s="24"/>
      <c r="L8" s="24"/>
      <c r="M8" s="24"/>
      <c r="N8" s="24"/>
      <c r="O8" s="24">
        <v>30.02</v>
      </c>
      <c r="P8" s="24"/>
      <c r="Q8" s="26"/>
      <c r="R8" s="23"/>
      <c r="S8" s="25"/>
      <c r="T8" s="24"/>
      <c r="U8" s="24"/>
      <c r="V8" s="19">
        <f t="shared" si="0"/>
        <v>32016.440000000002</v>
      </c>
    </row>
    <row r="9" spans="1:49" s="6" customFormat="1" x14ac:dyDescent="0.15">
      <c r="A9" s="20">
        <v>44670</v>
      </c>
      <c r="B9" s="21" t="s">
        <v>28</v>
      </c>
      <c r="C9" s="2" t="s">
        <v>29</v>
      </c>
      <c r="D9" s="23"/>
      <c r="E9" s="23">
        <v>15</v>
      </c>
      <c r="F9" s="24"/>
      <c r="G9" s="24"/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32031.440000000002</v>
      </c>
    </row>
    <row r="10" spans="1:49" s="6" customFormat="1" x14ac:dyDescent="0.15">
      <c r="A10" s="20">
        <v>44677</v>
      </c>
      <c r="B10" s="21" t="s">
        <v>30</v>
      </c>
      <c r="C10" s="2">
        <v>200023</v>
      </c>
      <c r="D10" s="23"/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>
        <v>598.80999999999995</v>
      </c>
      <c r="P10" s="24"/>
      <c r="Q10" s="26"/>
      <c r="R10" s="23"/>
      <c r="S10" s="25"/>
      <c r="T10" s="24"/>
      <c r="U10" s="24"/>
      <c r="V10" s="19">
        <f t="shared" si="0"/>
        <v>31432.63</v>
      </c>
    </row>
    <row r="11" spans="1:49" s="6" customFormat="1" x14ac:dyDescent="0.15">
      <c r="A11" s="20">
        <v>44680</v>
      </c>
      <c r="B11" s="21" t="s">
        <v>31</v>
      </c>
      <c r="C11" s="2" t="s">
        <v>29</v>
      </c>
      <c r="D11" s="23">
        <v>6643.5</v>
      </c>
      <c r="E11" s="23"/>
      <c r="F11" s="24"/>
      <c r="G11" s="24"/>
      <c r="H11" s="25"/>
      <c r="I11" s="23"/>
      <c r="J11" s="24"/>
      <c r="K11" s="24"/>
      <c r="L11" s="24"/>
      <c r="M11" s="24"/>
      <c r="N11" s="24"/>
      <c r="O11" s="24"/>
      <c r="P11" s="24"/>
      <c r="Q11" s="26"/>
      <c r="R11" s="23"/>
      <c r="S11" s="25"/>
      <c r="T11" s="24"/>
      <c r="U11" s="24"/>
      <c r="V11" s="19">
        <f t="shared" si="0"/>
        <v>38076.130000000005</v>
      </c>
    </row>
    <row r="12" spans="1:49" s="6" customFormat="1" x14ac:dyDescent="0.15">
      <c r="A12" s="20">
        <v>44684</v>
      </c>
      <c r="B12" s="21" t="s">
        <v>24</v>
      </c>
      <c r="C12" s="2" t="s">
        <v>25</v>
      </c>
      <c r="D12" s="23"/>
      <c r="E12" s="23"/>
      <c r="F12" s="24">
        <v>0</v>
      </c>
      <c r="G12" s="24"/>
      <c r="H12" s="25"/>
      <c r="I12" s="23"/>
      <c r="J12" s="24"/>
      <c r="K12" s="24"/>
      <c r="L12" s="24"/>
      <c r="M12" s="24">
        <v>300.41000000000003</v>
      </c>
      <c r="N12" s="24"/>
      <c r="O12" s="24"/>
      <c r="P12" s="24"/>
      <c r="Q12" s="26"/>
      <c r="R12" s="23"/>
      <c r="S12" s="25"/>
      <c r="T12" s="24"/>
      <c r="U12" s="24"/>
      <c r="V12" s="19">
        <f t="shared" si="0"/>
        <v>37775.72</v>
      </c>
    </row>
    <row r="13" spans="1:49" s="6" customFormat="1" x14ac:dyDescent="0.15">
      <c r="A13" s="20">
        <v>44686</v>
      </c>
      <c r="B13" s="21" t="s">
        <v>26</v>
      </c>
      <c r="C13" s="2" t="s">
        <v>25</v>
      </c>
      <c r="D13" s="23"/>
      <c r="E13" s="23"/>
      <c r="F13" s="24"/>
      <c r="G13" s="24"/>
      <c r="H13" s="25"/>
      <c r="I13" s="23"/>
      <c r="J13" s="24">
        <v>57.5</v>
      </c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37718.22</v>
      </c>
    </row>
    <row r="14" spans="1:49" s="6" customFormat="1" x14ac:dyDescent="0.15">
      <c r="A14" s="20">
        <v>44686</v>
      </c>
      <c r="B14" s="21" t="s">
        <v>26</v>
      </c>
      <c r="C14" s="2" t="s">
        <v>25</v>
      </c>
      <c r="D14" s="23"/>
      <c r="E14" s="23"/>
      <c r="F14" s="24"/>
      <c r="G14" s="24"/>
      <c r="H14" s="25"/>
      <c r="I14" s="23">
        <v>76.25</v>
      </c>
      <c r="J14" s="24"/>
      <c r="K14" s="24"/>
      <c r="L14" s="24"/>
      <c r="M14" s="24"/>
      <c r="N14" s="24"/>
      <c r="O14" s="24"/>
      <c r="P14" s="24"/>
      <c r="Q14" s="26"/>
      <c r="R14" s="23"/>
      <c r="S14" s="25"/>
      <c r="T14" s="24"/>
      <c r="U14" s="24"/>
      <c r="V14" s="19">
        <f t="shared" si="0"/>
        <v>37641.97</v>
      </c>
    </row>
    <row r="15" spans="1:49" s="6" customFormat="1" x14ac:dyDescent="0.15">
      <c r="A15" s="20">
        <v>44686</v>
      </c>
      <c r="B15" s="21" t="s">
        <v>32</v>
      </c>
      <c r="C15" s="2">
        <v>200027</v>
      </c>
      <c r="D15" s="23"/>
      <c r="E15" s="23"/>
      <c r="F15" s="24"/>
      <c r="G15" s="24"/>
      <c r="H15" s="25"/>
      <c r="I15" s="23"/>
      <c r="J15" s="24"/>
      <c r="K15" s="24"/>
      <c r="L15" s="24"/>
      <c r="M15" s="24"/>
      <c r="N15" s="24"/>
      <c r="O15" s="24"/>
      <c r="P15" s="24">
        <v>200</v>
      </c>
      <c r="Q15" s="26"/>
      <c r="R15" s="23"/>
      <c r="S15" s="25"/>
      <c r="T15" s="24"/>
      <c r="U15" s="24"/>
      <c r="V15" s="19">
        <f t="shared" si="0"/>
        <v>37441.97</v>
      </c>
    </row>
    <row r="16" spans="1:49" s="6" customFormat="1" x14ac:dyDescent="0.15">
      <c r="A16" s="20">
        <v>44698</v>
      </c>
      <c r="B16" s="21" t="s">
        <v>33</v>
      </c>
      <c r="C16" s="2">
        <v>200026</v>
      </c>
      <c r="D16" s="23"/>
      <c r="E16" s="23"/>
      <c r="F16" s="24"/>
      <c r="G16" s="24"/>
      <c r="H16" s="25"/>
      <c r="I16" s="23"/>
      <c r="J16" s="24"/>
      <c r="K16" s="24"/>
      <c r="L16" s="24"/>
      <c r="M16" s="24"/>
      <c r="N16" s="24"/>
      <c r="O16" s="24"/>
      <c r="P16" s="24">
        <v>198.59</v>
      </c>
      <c r="Q16" s="26"/>
      <c r="R16" s="23"/>
      <c r="S16" s="25"/>
      <c r="T16" s="24"/>
      <c r="U16" s="24"/>
      <c r="V16" s="19">
        <f t="shared" si="0"/>
        <v>37243.380000000005</v>
      </c>
    </row>
    <row r="17" spans="1:22" s="6" customFormat="1" x14ac:dyDescent="0.15">
      <c r="A17" s="20">
        <v>44705</v>
      </c>
      <c r="B17" s="21" t="s">
        <v>34</v>
      </c>
      <c r="C17" s="2">
        <v>200028</v>
      </c>
      <c r="D17" s="23"/>
      <c r="E17" s="23"/>
      <c r="F17" s="24"/>
      <c r="G17" s="24"/>
      <c r="H17" s="25"/>
      <c r="I17" s="23"/>
      <c r="J17" s="24"/>
      <c r="K17" s="24"/>
      <c r="L17" s="24"/>
      <c r="M17" s="24"/>
      <c r="N17" s="24"/>
      <c r="O17" s="24">
        <v>35</v>
      </c>
      <c r="P17" s="24"/>
      <c r="Q17" s="26"/>
      <c r="R17" s="23"/>
      <c r="S17" s="25"/>
      <c r="T17" s="24"/>
      <c r="U17" s="24"/>
      <c r="V17" s="19">
        <f t="shared" si="0"/>
        <v>37208.380000000005</v>
      </c>
    </row>
    <row r="18" spans="1:22" s="6" customFormat="1" x14ac:dyDescent="0.15">
      <c r="A18" s="20">
        <v>44711</v>
      </c>
      <c r="B18" s="21" t="s">
        <v>35</v>
      </c>
      <c r="C18" s="2">
        <v>200024</v>
      </c>
      <c r="D18" s="23"/>
      <c r="E18" s="23"/>
      <c r="F18" s="24"/>
      <c r="G18" s="24"/>
      <c r="H18" s="25"/>
      <c r="I18" s="23"/>
      <c r="J18" s="24"/>
      <c r="K18" s="24"/>
      <c r="L18" s="24">
        <v>1000</v>
      </c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36208.380000000005</v>
      </c>
    </row>
    <row r="19" spans="1:22" s="6" customFormat="1" x14ac:dyDescent="0.15">
      <c r="A19" s="20">
        <v>44711</v>
      </c>
      <c r="B19" s="21" t="s">
        <v>36</v>
      </c>
      <c r="C19" s="2">
        <v>200025</v>
      </c>
      <c r="D19" s="23"/>
      <c r="E19" s="23"/>
      <c r="F19" s="24"/>
      <c r="G19" s="24"/>
      <c r="H19" s="25"/>
      <c r="I19" s="23"/>
      <c r="J19" s="24"/>
      <c r="K19" s="24"/>
      <c r="L19" s="24">
        <v>1000</v>
      </c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35208.380000000005</v>
      </c>
    </row>
    <row r="20" spans="1:22" s="6" customFormat="1" x14ac:dyDescent="0.15">
      <c r="A20" s="20">
        <v>44711</v>
      </c>
      <c r="B20" s="21" t="s">
        <v>37</v>
      </c>
      <c r="C20" s="2" t="s">
        <v>38</v>
      </c>
      <c r="D20" s="23"/>
      <c r="E20" s="23">
        <v>200</v>
      </c>
      <c r="F20" s="24"/>
      <c r="G20" s="24"/>
      <c r="H20" s="25"/>
      <c r="I20" s="23"/>
      <c r="J20" s="24"/>
      <c r="K20" s="24"/>
      <c r="L20" s="24"/>
      <c r="M20" s="24"/>
      <c r="N20" s="28"/>
      <c r="O20" s="24"/>
      <c r="P20" s="24"/>
      <c r="Q20" s="26"/>
      <c r="R20" s="23"/>
      <c r="S20" s="25"/>
      <c r="T20" s="24"/>
      <c r="U20" s="24"/>
      <c r="V20" s="19">
        <f t="shared" si="0"/>
        <v>35408.380000000005</v>
      </c>
    </row>
    <row r="21" spans="1:22" s="6" customFormat="1" x14ac:dyDescent="0.15">
      <c r="A21" s="20">
        <v>44718</v>
      </c>
      <c r="B21" s="21" t="s">
        <v>24</v>
      </c>
      <c r="C21" s="2" t="s">
        <v>25</v>
      </c>
      <c r="D21" s="23"/>
      <c r="E21" s="23"/>
      <c r="F21" s="24"/>
      <c r="G21" s="24"/>
      <c r="H21" s="25"/>
      <c r="I21" s="23"/>
      <c r="J21" s="24"/>
      <c r="K21" s="24"/>
      <c r="L21" s="24"/>
      <c r="M21" s="24">
        <v>300.41000000000003</v>
      </c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35107.97</v>
      </c>
    </row>
    <row r="22" spans="1:22" s="6" customFormat="1" x14ac:dyDescent="0.15">
      <c r="A22" s="20">
        <v>44718</v>
      </c>
      <c r="B22" s="21" t="s">
        <v>26</v>
      </c>
      <c r="C22" s="2" t="s">
        <v>25</v>
      </c>
      <c r="D22" s="23"/>
      <c r="E22" s="23"/>
      <c r="F22" s="24"/>
      <c r="G22" s="24"/>
      <c r="H22" s="25"/>
      <c r="I22" s="23"/>
      <c r="J22" s="24">
        <v>57.5</v>
      </c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35050.47</v>
      </c>
    </row>
    <row r="23" spans="1:22" s="6" customFormat="1" x14ac:dyDescent="0.15">
      <c r="A23" s="20">
        <v>44718</v>
      </c>
      <c r="B23" s="21" t="s">
        <v>26</v>
      </c>
      <c r="C23" s="2" t="s">
        <v>25</v>
      </c>
      <c r="D23" s="23"/>
      <c r="E23" s="23"/>
      <c r="F23" s="24"/>
      <c r="G23" s="24"/>
      <c r="H23" s="25"/>
      <c r="I23" s="23">
        <v>76.25</v>
      </c>
      <c r="J23" s="24"/>
      <c r="K23" s="24"/>
      <c r="L23" s="24"/>
      <c r="M23" s="24"/>
      <c r="N23" s="24"/>
      <c r="O23" s="24"/>
      <c r="P23" s="24"/>
      <c r="Q23" s="26"/>
      <c r="R23" s="23"/>
      <c r="S23" s="25"/>
      <c r="T23" s="24"/>
      <c r="U23" s="24"/>
      <c r="V23" s="19">
        <f t="shared" si="0"/>
        <v>34974.22</v>
      </c>
    </row>
    <row r="24" spans="1:22" s="6" customFormat="1" x14ac:dyDescent="0.15">
      <c r="A24" s="20">
        <v>44718</v>
      </c>
      <c r="B24" s="21" t="s">
        <v>39</v>
      </c>
      <c r="C24" s="2" t="s">
        <v>29</v>
      </c>
      <c r="D24" s="23"/>
      <c r="E24" s="23"/>
      <c r="F24" s="24">
        <v>2.37</v>
      </c>
      <c r="G24" s="24"/>
      <c r="H24" s="25"/>
      <c r="I24" s="23"/>
      <c r="J24" s="24"/>
      <c r="K24" s="24"/>
      <c r="L24" s="24"/>
      <c r="M24" s="24"/>
      <c r="N24" s="24"/>
      <c r="O24" s="24"/>
      <c r="P24" s="24"/>
      <c r="Q24" s="26"/>
      <c r="R24" s="23"/>
      <c r="S24" s="25"/>
      <c r="T24" s="24"/>
      <c r="U24" s="24"/>
      <c r="V24" s="19">
        <f t="shared" si="0"/>
        <v>34976.590000000004</v>
      </c>
    </row>
    <row r="25" spans="1:22" s="6" customFormat="1" x14ac:dyDescent="0.15">
      <c r="A25" s="20">
        <v>44727</v>
      </c>
      <c r="B25" s="21" t="s">
        <v>40</v>
      </c>
      <c r="C25" s="2">
        <v>200029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/>
      <c r="O25" s="24"/>
      <c r="P25" s="24">
        <v>40</v>
      </c>
      <c r="Q25" s="26"/>
      <c r="R25" s="23"/>
      <c r="S25" s="25"/>
      <c r="T25" s="24">
        <v>32931.96</v>
      </c>
      <c r="U25" s="24">
        <v>2004.96</v>
      </c>
      <c r="V25" s="19">
        <f t="shared" si="0"/>
        <v>34936.590000000004</v>
      </c>
    </row>
    <row r="26" spans="1:22" s="6" customFormat="1" x14ac:dyDescent="0.15">
      <c r="A26" s="20">
        <v>44742</v>
      </c>
      <c r="B26" s="21" t="s">
        <v>41</v>
      </c>
      <c r="C26" s="2" t="s">
        <v>29</v>
      </c>
      <c r="D26" s="23"/>
      <c r="E26" s="23"/>
      <c r="F26" s="24"/>
      <c r="G26" s="24"/>
      <c r="H26" s="25">
        <v>1312.14</v>
      </c>
      <c r="I26" s="23"/>
      <c r="J26" s="24"/>
      <c r="K26" s="24"/>
      <c r="L26" s="24"/>
      <c r="M26" s="24"/>
      <c r="N26" s="24"/>
      <c r="O26" s="24"/>
      <c r="P26" s="24"/>
      <c r="Q26" s="26"/>
      <c r="R26" s="23"/>
      <c r="S26" s="25"/>
      <c r="T26" s="24"/>
      <c r="U26" s="24"/>
      <c r="V26" s="19">
        <f t="shared" si="0"/>
        <v>36248.730000000003</v>
      </c>
    </row>
    <row r="27" spans="1:22" s="6" customFormat="1" x14ac:dyDescent="0.15">
      <c r="A27" s="20">
        <v>44746</v>
      </c>
      <c r="B27" s="21" t="s">
        <v>24</v>
      </c>
      <c r="C27" s="2" t="s">
        <v>25</v>
      </c>
      <c r="D27" s="23"/>
      <c r="E27" s="23"/>
      <c r="F27" s="24"/>
      <c r="G27" s="24"/>
      <c r="H27" s="25"/>
      <c r="I27" s="23"/>
      <c r="J27" s="24"/>
      <c r="K27" s="24"/>
      <c r="L27" s="24"/>
      <c r="M27" s="24">
        <v>300.41000000000003</v>
      </c>
      <c r="N27" s="24"/>
      <c r="O27" s="24"/>
      <c r="P27" s="24"/>
      <c r="Q27" s="26"/>
      <c r="R27" s="23"/>
      <c r="S27" s="25"/>
      <c r="T27" s="24"/>
      <c r="U27" s="24"/>
      <c r="V27" s="19">
        <f t="shared" si="0"/>
        <v>35948.32</v>
      </c>
    </row>
    <row r="28" spans="1:22" s="6" customFormat="1" x14ac:dyDescent="0.15">
      <c r="A28" s="20">
        <v>44747</v>
      </c>
      <c r="B28" s="21" t="s">
        <v>26</v>
      </c>
      <c r="C28" s="2" t="s">
        <v>25</v>
      </c>
      <c r="D28" s="23"/>
      <c r="E28" s="23"/>
      <c r="F28" s="24"/>
      <c r="G28" s="24"/>
      <c r="H28" s="25"/>
      <c r="I28" s="23"/>
      <c r="J28" s="24">
        <v>57.5</v>
      </c>
      <c r="K28" s="24"/>
      <c r="L28" s="24"/>
      <c r="M28" s="24"/>
      <c r="N28" s="24"/>
      <c r="O28" s="24"/>
      <c r="P28" s="24"/>
      <c r="Q28" s="26"/>
      <c r="R28" s="23"/>
      <c r="S28" s="25"/>
      <c r="T28" s="24"/>
      <c r="U28" s="24"/>
      <c r="V28" s="19">
        <f t="shared" si="0"/>
        <v>35890.82</v>
      </c>
    </row>
    <row r="29" spans="1:22" s="6" customFormat="1" x14ac:dyDescent="0.15">
      <c r="A29" s="20">
        <v>44747</v>
      </c>
      <c r="B29" s="21" t="s">
        <v>26</v>
      </c>
      <c r="C29" s="2" t="s">
        <v>25</v>
      </c>
      <c r="D29" s="23"/>
      <c r="E29" s="23"/>
      <c r="F29" s="24"/>
      <c r="G29" s="24"/>
      <c r="H29" s="25"/>
      <c r="I29" s="23">
        <v>76.25</v>
      </c>
      <c r="J29" s="24"/>
      <c r="K29" s="24"/>
      <c r="L29" s="24"/>
      <c r="M29" s="24"/>
      <c r="N29" s="24"/>
      <c r="O29" s="24"/>
      <c r="P29" s="24"/>
      <c r="Q29" s="26"/>
      <c r="R29" s="23"/>
      <c r="S29" s="25"/>
      <c r="T29" s="24"/>
      <c r="U29" s="24"/>
      <c r="V29" s="19">
        <f t="shared" si="0"/>
        <v>35814.57</v>
      </c>
    </row>
    <row r="30" spans="1:22" s="6" customFormat="1" x14ac:dyDescent="0.15">
      <c r="A30" s="20">
        <v>44747</v>
      </c>
      <c r="B30" s="21" t="s">
        <v>42</v>
      </c>
      <c r="C30" s="2">
        <v>200031</v>
      </c>
      <c r="D30" s="23"/>
      <c r="E30" s="23"/>
      <c r="F30" s="24"/>
      <c r="G30" s="24"/>
      <c r="H30" s="25"/>
      <c r="I30" s="23"/>
      <c r="J30" s="24"/>
      <c r="K30" s="24"/>
      <c r="L30" s="24"/>
      <c r="M30" s="24"/>
      <c r="N30" s="24"/>
      <c r="O30" s="24">
        <v>150</v>
      </c>
      <c r="P30" s="24"/>
      <c r="Q30" s="26"/>
      <c r="R30" s="23"/>
      <c r="S30" s="25"/>
      <c r="T30" s="24"/>
      <c r="U30" s="24"/>
      <c r="V30" s="19">
        <f t="shared" si="0"/>
        <v>35664.57</v>
      </c>
    </row>
    <row r="31" spans="1:22" s="6" customFormat="1" x14ac:dyDescent="0.15">
      <c r="A31" s="20">
        <v>44753</v>
      </c>
      <c r="B31" s="21" t="s">
        <v>43</v>
      </c>
      <c r="C31" s="2">
        <v>200035</v>
      </c>
      <c r="D31" s="23"/>
      <c r="E31" s="23"/>
      <c r="F31" s="24"/>
      <c r="G31" s="24"/>
      <c r="H31" s="25"/>
      <c r="I31" s="23"/>
      <c r="J31" s="24"/>
      <c r="K31" s="24"/>
      <c r="L31" s="24"/>
      <c r="M31" s="24"/>
      <c r="N31" s="24"/>
      <c r="O31" s="24">
        <v>257.36</v>
      </c>
      <c r="P31" s="24"/>
      <c r="Q31" s="26"/>
      <c r="R31" s="23"/>
      <c r="S31" s="25"/>
      <c r="T31" s="24"/>
      <c r="U31" s="24"/>
      <c r="V31" s="19">
        <f t="shared" si="0"/>
        <v>35407.21</v>
      </c>
    </row>
    <row r="32" spans="1:22" s="6" customFormat="1" x14ac:dyDescent="0.15">
      <c r="A32" s="20">
        <v>44754</v>
      </c>
      <c r="B32" s="21" t="s">
        <v>44</v>
      </c>
      <c r="C32" s="2">
        <v>200037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127.98</v>
      </c>
      <c r="P32" s="24"/>
      <c r="Q32" s="26"/>
      <c r="R32" s="23"/>
      <c r="S32" s="25"/>
      <c r="T32" s="24"/>
      <c r="U32" s="24"/>
      <c r="V32" s="19">
        <f t="shared" si="0"/>
        <v>35279.229999999996</v>
      </c>
    </row>
    <row r="33" spans="1:22" s="6" customFormat="1" x14ac:dyDescent="0.15">
      <c r="A33" s="20">
        <v>44755</v>
      </c>
      <c r="B33" s="21" t="s">
        <v>45</v>
      </c>
      <c r="C33" s="2">
        <v>200038</v>
      </c>
      <c r="D33" s="23"/>
      <c r="E33" s="23"/>
      <c r="F33" s="24"/>
      <c r="G33" s="24"/>
      <c r="H33" s="25"/>
      <c r="I33" s="23"/>
      <c r="J33" s="24"/>
      <c r="K33" s="24"/>
      <c r="L33" s="24"/>
      <c r="M33" s="24"/>
      <c r="N33" s="24"/>
      <c r="O33" s="24">
        <v>103.5</v>
      </c>
      <c r="P33" s="24"/>
      <c r="Q33" s="26"/>
      <c r="R33" s="23"/>
      <c r="S33" s="25"/>
      <c r="T33" s="24"/>
      <c r="U33" s="24"/>
      <c r="V33" s="19">
        <f t="shared" si="0"/>
        <v>35175.729999999996</v>
      </c>
    </row>
    <row r="34" spans="1:22" s="6" customFormat="1" x14ac:dyDescent="0.15">
      <c r="A34" s="20">
        <v>44757</v>
      </c>
      <c r="B34" s="21" t="s">
        <v>33</v>
      </c>
      <c r="C34" s="2">
        <v>200032</v>
      </c>
      <c r="D34" s="23"/>
      <c r="E34" s="23"/>
      <c r="F34" s="24"/>
      <c r="G34" s="24"/>
      <c r="H34" s="25"/>
      <c r="I34" s="23"/>
      <c r="J34" s="24"/>
      <c r="K34" s="24"/>
      <c r="L34" s="24"/>
      <c r="M34" s="24"/>
      <c r="N34" s="24"/>
      <c r="O34" s="24">
        <v>54</v>
      </c>
      <c r="P34" s="24"/>
      <c r="Q34" s="26"/>
      <c r="R34" s="23"/>
      <c r="S34" s="25"/>
      <c r="T34" s="24">
        <v>30497.47</v>
      </c>
      <c r="U34" s="24">
        <v>4624.26</v>
      </c>
      <c r="V34" s="19">
        <f t="shared" si="0"/>
        <v>35121.729999999996</v>
      </c>
    </row>
    <row r="35" spans="1:22" s="6" customFormat="1" x14ac:dyDescent="0.15">
      <c r="A35" s="20">
        <v>44745</v>
      </c>
      <c r="B35" s="21" t="s">
        <v>46</v>
      </c>
      <c r="C35" s="2" t="s">
        <v>29</v>
      </c>
      <c r="D35" s="23"/>
      <c r="E35" s="23"/>
      <c r="F35" s="24"/>
      <c r="G35" s="24">
        <v>20</v>
      </c>
      <c r="H35" s="25"/>
      <c r="I35" s="23"/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35141.729999999996</v>
      </c>
    </row>
    <row r="36" spans="1:22" s="6" customFormat="1" x14ac:dyDescent="0.15">
      <c r="A36" s="20">
        <v>44775</v>
      </c>
      <c r="B36" s="21" t="s">
        <v>24</v>
      </c>
      <c r="C36" s="2" t="s">
        <v>25</v>
      </c>
      <c r="D36" s="23"/>
      <c r="E36" s="23"/>
      <c r="F36" s="24"/>
      <c r="G36" s="24"/>
      <c r="H36" s="25"/>
      <c r="I36" s="23"/>
      <c r="J36" s="24"/>
      <c r="K36" s="24"/>
      <c r="L36" s="24"/>
      <c r="M36" s="24">
        <v>310.41000000000003</v>
      </c>
      <c r="N36" s="24"/>
      <c r="O36" s="24"/>
      <c r="P36" s="24"/>
      <c r="Q36" s="26"/>
      <c r="R36" s="23"/>
      <c r="S36" s="25"/>
      <c r="T36" s="24"/>
      <c r="U36" s="24"/>
      <c r="V36" s="19">
        <f t="shared" ref="V36:V55" si="1">SUM((V35)+SUM(D36:H36)-(SUM(I36:Q36)))</f>
        <v>34831.319999999992</v>
      </c>
    </row>
    <row r="37" spans="1:22" s="6" customFormat="1" x14ac:dyDescent="0.15">
      <c r="A37" s="20">
        <v>44778</v>
      </c>
      <c r="B37" s="21" t="s">
        <v>26</v>
      </c>
      <c r="C37" s="2" t="s">
        <v>25</v>
      </c>
      <c r="D37" s="23"/>
      <c r="E37" s="23"/>
      <c r="F37" s="24"/>
      <c r="G37" s="24"/>
      <c r="H37" s="25"/>
      <c r="I37" s="23"/>
      <c r="J37" s="24">
        <v>62.5</v>
      </c>
      <c r="K37" s="24"/>
      <c r="L37" s="24"/>
      <c r="M37" s="24"/>
      <c r="N37" s="24"/>
      <c r="O37" s="24"/>
      <c r="P37" s="24"/>
      <c r="Q37" s="26"/>
      <c r="R37" s="23"/>
      <c r="S37" s="25"/>
      <c r="T37" s="24"/>
      <c r="U37" s="24"/>
      <c r="V37" s="19">
        <f t="shared" si="1"/>
        <v>34768.819999999992</v>
      </c>
    </row>
    <row r="38" spans="1:22" s="6" customFormat="1" x14ac:dyDescent="0.15">
      <c r="A38" s="20">
        <v>44778</v>
      </c>
      <c r="B38" s="21" t="s">
        <v>26</v>
      </c>
      <c r="C38" s="2" t="s">
        <v>25</v>
      </c>
      <c r="D38" s="23"/>
      <c r="E38" s="23"/>
      <c r="F38" s="24"/>
      <c r="G38" s="24"/>
      <c r="H38" s="25"/>
      <c r="I38" s="23">
        <v>80</v>
      </c>
      <c r="J38" s="24"/>
      <c r="K38" s="24"/>
      <c r="L38" s="24"/>
      <c r="M38" s="24"/>
      <c r="N38" s="24"/>
      <c r="O38" s="24"/>
      <c r="P38" s="24"/>
      <c r="Q38" s="26"/>
      <c r="R38" s="23"/>
      <c r="S38" s="25"/>
      <c r="T38" s="24"/>
      <c r="U38" s="24"/>
      <c r="V38" s="19">
        <f t="shared" si="1"/>
        <v>34688.819999999992</v>
      </c>
    </row>
    <row r="39" spans="1:22" s="6" customFormat="1" x14ac:dyDescent="0.15">
      <c r="A39" s="20">
        <v>44778</v>
      </c>
      <c r="B39" s="21" t="s">
        <v>47</v>
      </c>
      <c r="C39" s="2">
        <v>200040</v>
      </c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>
        <v>1748</v>
      </c>
      <c r="P39" s="24"/>
      <c r="Q39" s="26"/>
      <c r="R39" s="23"/>
      <c r="S39" s="25"/>
      <c r="T39" s="24"/>
      <c r="U39" s="24"/>
      <c r="V39" s="19">
        <f t="shared" si="1"/>
        <v>32940.819999999992</v>
      </c>
    </row>
    <row r="40" spans="1:22" s="6" customFormat="1" x14ac:dyDescent="0.15">
      <c r="A40" s="20">
        <v>44785</v>
      </c>
      <c r="B40" s="21" t="s">
        <v>48</v>
      </c>
      <c r="C40" s="2">
        <v>200042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>
        <v>380</v>
      </c>
      <c r="P40" s="24"/>
      <c r="Q40" s="26"/>
      <c r="R40" s="23"/>
      <c r="S40" s="25"/>
      <c r="T40" s="24"/>
      <c r="U40" s="24"/>
      <c r="V40" s="19">
        <f t="shared" si="1"/>
        <v>32560.819999999992</v>
      </c>
    </row>
    <row r="41" spans="1:22" s="6" customFormat="1" x14ac:dyDescent="0.15">
      <c r="A41" s="20">
        <v>44789</v>
      </c>
      <c r="B41" s="21" t="s">
        <v>49</v>
      </c>
      <c r="C41" s="2">
        <v>200039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900</v>
      </c>
      <c r="P41" s="24"/>
      <c r="Q41" s="26"/>
      <c r="R41" s="23"/>
      <c r="S41" s="25"/>
      <c r="T41" s="24"/>
      <c r="U41" s="24"/>
      <c r="V41" s="19">
        <f t="shared" si="1"/>
        <v>31660.819999999992</v>
      </c>
    </row>
    <row r="42" spans="1:22" s="6" customFormat="1" x14ac:dyDescent="0.15">
      <c r="A42" s="20">
        <v>44797</v>
      </c>
      <c r="B42" s="21" t="s">
        <v>50</v>
      </c>
      <c r="C42" s="2">
        <v>200041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193.2</v>
      </c>
      <c r="Q42" s="26"/>
      <c r="R42" s="23"/>
      <c r="S42" s="25"/>
      <c r="T42" s="24">
        <v>30044.560000000001</v>
      </c>
      <c r="U42" s="24">
        <v>1423.06</v>
      </c>
      <c r="V42" s="19">
        <f t="shared" si="1"/>
        <v>31467.619999999992</v>
      </c>
    </row>
    <row r="43" spans="1:22" s="6" customFormat="1" x14ac:dyDescent="0.15">
      <c r="A43" s="20">
        <v>44806</v>
      </c>
      <c r="B43" s="21" t="s">
        <v>24</v>
      </c>
      <c r="C43" s="2" t="s">
        <v>25</v>
      </c>
      <c r="D43" s="23"/>
      <c r="E43" s="23"/>
      <c r="F43" s="24"/>
      <c r="G43" s="24"/>
      <c r="H43" s="25"/>
      <c r="I43" s="23"/>
      <c r="J43" s="24"/>
      <c r="K43" s="24"/>
      <c r="L43" s="24"/>
      <c r="M43" s="24">
        <v>310.41000000000003</v>
      </c>
      <c r="N43" s="24"/>
      <c r="O43" s="24"/>
      <c r="P43" s="24"/>
      <c r="Q43" s="26"/>
      <c r="R43" s="23"/>
      <c r="S43" s="25"/>
      <c r="T43" s="24"/>
      <c r="U43" s="24"/>
      <c r="V43" s="19">
        <f t="shared" si="1"/>
        <v>31157.209999999992</v>
      </c>
    </row>
    <row r="44" spans="1:22" s="6" customFormat="1" x14ac:dyDescent="0.15">
      <c r="A44" s="20">
        <v>44809</v>
      </c>
      <c r="B44" s="21" t="s">
        <v>26</v>
      </c>
      <c r="C44" s="2" t="s">
        <v>25</v>
      </c>
      <c r="D44" s="23"/>
      <c r="E44" s="23"/>
      <c r="F44" s="24"/>
      <c r="G44" s="24"/>
      <c r="H44" s="25"/>
      <c r="I44" s="23"/>
      <c r="J44" s="24">
        <v>62.5</v>
      </c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1"/>
        <v>31094.709999999992</v>
      </c>
    </row>
    <row r="45" spans="1:22" s="6" customFormat="1" x14ac:dyDescent="0.15">
      <c r="A45" s="20">
        <v>44809</v>
      </c>
      <c r="B45" s="21" t="s">
        <v>26</v>
      </c>
      <c r="C45" s="2" t="s">
        <v>25</v>
      </c>
      <c r="D45" s="23"/>
      <c r="E45" s="23"/>
      <c r="F45" s="24"/>
      <c r="G45" s="24"/>
      <c r="H45" s="25"/>
      <c r="I45" s="23">
        <v>80</v>
      </c>
      <c r="J45" s="24"/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31014.709999999992</v>
      </c>
    </row>
    <row r="46" spans="1:22" s="6" customFormat="1" x14ac:dyDescent="0.15">
      <c r="A46" s="20">
        <v>44827</v>
      </c>
      <c r="B46" s="21" t="s">
        <v>39</v>
      </c>
      <c r="C46" s="2" t="s">
        <v>29</v>
      </c>
      <c r="D46" s="23"/>
      <c r="E46" s="23"/>
      <c r="F46" s="24">
        <v>9.56</v>
      </c>
      <c r="G46" s="24"/>
      <c r="H46" s="25"/>
      <c r="I46" s="23"/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>
        <v>29601.21</v>
      </c>
      <c r="U46" s="24">
        <v>1423.06</v>
      </c>
      <c r="V46" s="19">
        <f t="shared" si="1"/>
        <v>31024.269999999993</v>
      </c>
    </row>
    <row r="47" spans="1:22" s="6" customFormat="1" x14ac:dyDescent="0.15">
      <c r="A47" s="20">
        <v>44824</v>
      </c>
      <c r="B47" s="21" t="s">
        <v>31</v>
      </c>
      <c r="C47" s="2" t="s">
        <v>29</v>
      </c>
      <c r="D47" s="23">
        <v>6643.5</v>
      </c>
      <c r="E47" s="23"/>
      <c r="F47" s="24"/>
      <c r="G47" s="24"/>
      <c r="H47" s="25"/>
      <c r="I47" s="23"/>
      <c r="J47" s="24"/>
      <c r="K47" s="24"/>
      <c r="L47" s="24"/>
      <c r="M47" s="24"/>
      <c r="N47" s="24"/>
      <c r="O47" s="24"/>
      <c r="P47" s="24"/>
      <c r="Q47" s="26"/>
      <c r="R47" s="23"/>
      <c r="S47" s="25"/>
      <c r="T47" s="24"/>
      <c r="U47" s="24"/>
      <c r="V47" s="19">
        <f t="shared" si="1"/>
        <v>37667.76999999999</v>
      </c>
    </row>
    <row r="48" spans="1:22" s="6" customFormat="1" x14ac:dyDescent="0.15">
      <c r="A48" s="20">
        <v>44837</v>
      </c>
      <c r="B48" s="21" t="s">
        <v>24</v>
      </c>
      <c r="C48" s="2"/>
      <c r="D48" s="23"/>
      <c r="E48" s="23"/>
      <c r="F48" s="24"/>
      <c r="G48" s="24"/>
      <c r="H48" s="25"/>
      <c r="I48" s="23"/>
      <c r="J48" s="24"/>
      <c r="K48" s="24"/>
      <c r="L48" s="24"/>
      <c r="M48" s="24">
        <v>310.41000000000003</v>
      </c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37357.359999999986</v>
      </c>
    </row>
    <row r="49" spans="1:49" s="6" customFormat="1" x14ac:dyDescent="0.15">
      <c r="A49" s="20">
        <v>44839</v>
      </c>
      <c r="B49" s="21" t="s">
        <v>26</v>
      </c>
      <c r="C49" s="2"/>
      <c r="D49" s="23"/>
      <c r="E49" s="23"/>
      <c r="F49" s="24"/>
      <c r="G49" s="24"/>
      <c r="H49" s="25"/>
      <c r="I49" s="23"/>
      <c r="J49" s="24">
        <v>62.5</v>
      </c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37294.859999999986</v>
      </c>
    </row>
    <row r="50" spans="1:49" s="6" customFormat="1" x14ac:dyDescent="0.15">
      <c r="A50" s="20">
        <v>44839</v>
      </c>
      <c r="B50" s="21" t="s">
        <v>26</v>
      </c>
      <c r="C50" s="2"/>
      <c r="D50" s="23"/>
      <c r="E50" s="23"/>
      <c r="F50" s="24"/>
      <c r="G50" s="24"/>
      <c r="H50" s="25"/>
      <c r="I50" s="23">
        <v>80</v>
      </c>
      <c r="J50" s="24"/>
      <c r="K50" s="24"/>
      <c r="L50" s="24"/>
      <c r="M50" s="24"/>
      <c r="N50" s="24"/>
      <c r="O50" s="24"/>
      <c r="P50" s="24"/>
      <c r="Q50" s="26"/>
      <c r="R50" s="23"/>
      <c r="S50" s="25"/>
      <c r="T50" s="24">
        <v>35791.800000000003</v>
      </c>
      <c r="U50" s="24">
        <v>1423.06</v>
      </c>
      <c r="V50" s="19">
        <f t="shared" si="1"/>
        <v>37214.859999999986</v>
      </c>
    </row>
    <row r="51" spans="1:49" s="6" customFormat="1" x14ac:dyDescent="0.15">
      <c r="A51" s="20"/>
      <c r="B51" s="21"/>
      <c r="C51" s="2"/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/>
      <c r="Q51" s="26"/>
      <c r="R51" s="23"/>
      <c r="S51" s="25"/>
      <c r="T51" s="24"/>
      <c r="U51" s="24"/>
      <c r="V51" s="19">
        <f t="shared" si="1"/>
        <v>37214.859999999986</v>
      </c>
    </row>
    <row r="52" spans="1:49" s="6" customFormat="1" x14ac:dyDescent="0.15">
      <c r="A52" s="20"/>
      <c r="B52" s="21"/>
      <c r="C52" s="2"/>
      <c r="D52" s="23"/>
      <c r="E52" s="23"/>
      <c r="F52" s="24"/>
      <c r="G52" s="24"/>
      <c r="H52" s="25"/>
      <c r="I52" s="23"/>
      <c r="J52" s="24"/>
      <c r="K52" s="24"/>
      <c r="L52" s="24"/>
      <c r="M52" s="24"/>
      <c r="N52" s="24"/>
      <c r="O52" s="24"/>
      <c r="P52" s="24"/>
      <c r="Q52" s="26"/>
      <c r="R52" s="23"/>
      <c r="S52" s="25"/>
      <c r="T52" s="24"/>
      <c r="U52" s="24"/>
      <c r="V52" s="19">
        <f t="shared" si="1"/>
        <v>37214.859999999986</v>
      </c>
    </row>
    <row r="53" spans="1:49" s="6" customFormat="1" ht="14.85" customHeight="1" x14ac:dyDescent="0.15">
      <c r="A53" s="20"/>
      <c r="B53" s="21"/>
      <c r="C53" s="2"/>
      <c r="D53" s="23"/>
      <c r="E53" s="23"/>
      <c r="F53" s="24"/>
      <c r="G53" s="24"/>
      <c r="H53" s="25"/>
      <c r="I53" s="23"/>
      <c r="J53" s="24"/>
      <c r="K53" s="24"/>
      <c r="L53" s="24"/>
      <c r="M53" s="24"/>
      <c r="N53" s="24"/>
      <c r="O53" s="24"/>
      <c r="P53" s="24"/>
      <c r="Q53" s="26"/>
      <c r="R53" s="23"/>
      <c r="S53" s="25"/>
      <c r="T53" s="24"/>
      <c r="U53" s="24"/>
      <c r="V53" s="19">
        <f t="shared" si="1"/>
        <v>37214.859999999986</v>
      </c>
      <c r="AJ53" s="29"/>
    </row>
    <row r="54" spans="1:49" s="6" customFormat="1" x14ac:dyDescent="0.15">
      <c r="A54" s="20"/>
      <c r="B54" s="21"/>
      <c r="C54" s="2"/>
      <c r="D54" s="23"/>
      <c r="E54" s="23"/>
      <c r="F54" s="24"/>
      <c r="G54" s="24"/>
      <c r="H54" s="25"/>
      <c r="I54" s="23"/>
      <c r="J54" s="24"/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37214.859999999986</v>
      </c>
      <c r="AJ54" s="29"/>
    </row>
    <row r="55" spans="1:49" s="30" customFormat="1" x14ac:dyDescent="0.15">
      <c r="A55" s="20"/>
      <c r="B55" s="21"/>
      <c r="C55" s="2"/>
      <c r="D55" s="23"/>
      <c r="E55" s="23"/>
      <c r="F55" s="24"/>
      <c r="G55" s="24"/>
      <c r="H55" s="25"/>
      <c r="I55" s="23"/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37214.859999999986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s="30" customFormat="1" x14ac:dyDescent="0.15">
      <c r="A56" s="20"/>
      <c r="B56" s="31" t="s">
        <v>51</v>
      </c>
      <c r="C56" s="32"/>
      <c r="D56" s="33">
        <f t="shared" ref="D56:Q56" si="2">SUM(D4:D55)</f>
        <v>13287</v>
      </c>
      <c r="E56" s="33">
        <f t="shared" si="2"/>
        <v>215</v>
      </c>
      <c r="F56" s="33">
        <f t="shared" si="2"/>
        <v>11.93</v>
      </c>
      <c r="G56" s="33">
        <f t="shared" si="2"/>
        <v>20</v>
      </c>
      <c r="H56" s="33">
        <f t="shared" si="2"/>
        <v>1312.14</v>
      </c>
      <c r="I56" s="33">
        <f t="shared" si="2"/>
        <v>545</v>
      </c>
      <c r="J56" s="33">
        <f t="shared" si="2"/>
        <v>417.5</v>
      </c>
      <c r="K56" s="33">
        <f t="shared" si="2"/>
        <v>0</v>
      </c>
      <c r="L56" s="33">
        <f t="shared" si="2"/>
        <v>2000</v>
      </c>
      <c r="M56" s="33">
        <f t="shared" si="2"/>
        <v>2132.8700000000003</v>
      </c>
      <c r="N56" s="33">
        <f t="shared" si="2"/>
        <v>0</v>
      </c>
      <c r="O56" s="33">
        <f t="shared" si="2"/>
        <v>4428.67</v>
      </c>
      <c r="P56" s="33">
        <f t="shared" si="2"/>
        <v>631.79</v>
      </c>
      <c r="Q56" s="23">
        <f t="shared" si="2"/>
        <v>0</v>
      </c>
      <c r="R56" s="23"/>
      <c r="S56" s="25"/>
      <c r="T56" s="24"/>
      <c r="U56" s="24"/>
      <c r="V56" s="1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s="7" customFormat="1" ht="16.149999999999999" customHeight="1" x14ac:dyDescent="0.15">
      <c r="A57" s="1"/>
      <c r="B57" s="1"/>
      <c r="C57" s="2"/>
      <c r="D57" s="46" t="s">
        <v>0</v>
      </c>
      <c r="E57" s="46"/>
      <c r="F57" s="46"/>
      <c r="G57" s="46"/>
      <c r="H57" s="34" t="s">
        <v>52</v>
      </c>
      <c r="I57" s="47" t="s">
        <v>53</v>
      </c>
      <c r="J57" s="47"/>
      <c r="K57" s="47"/>
      <c r="L57" s="47"/>
      <c r="M57" s="47"/>
      <c r="N57" s="47"/>
      <c r="O57" s="47"/>
      <c r="P57" s="47"/>
      <c r="Q57" s="47"/>
      <c r="R57" s="3"/>
      <c r="S57" s="4"/>
      <c r="T57" s="5"/>
      <c r="U57" s="1"/>
      <c r="V57" s="1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s="40" customFormat="1" x14ac:dyDescent="0.15">
      <c r="A58" s="35"/>
      <c r="B58" s="36"/>
      <c r="C58" s="35"/>
      <c r="D58" s="37"/>
      <c r="E58" s="37"/>
      <c r="F58" s="37"/>
      <c r="G58" s="37"/>
      <c r="H58" s="37"/>
      <c r="I58" s="48"/>
      <c r="J58" s="48"/>
      <c r="K58" s="48"/>
      <c r="L58" s="48"/>
      <c r="M58" s="48"/>
      <c r="N58" s="37"/>
      <c r="O58" s="37"/>
      <c r="P58" s="37"/>
      <c r="Q58" s="38"/>
      <c r="R58" s="37"/>
      <c r="S58" s="37"/>
      <c r="T58" s="37"/>
      <c r="U58" s="37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</row>
    <row r="59" spans="1:49" x14ac:dyDescent="0.15">
      <c r="A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7"/>
      <c r="S59" s="37"/>
      <c r="T59" s="37"/>
      <c r="U59" s="37"/>
    </row>
    <row r="60" spans="1:49" x14ac:dyDescent="0.15">
      <c r="A60" s="35"/>
      <c r="C60" s="3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7"/>
      <c r="S60" s="37"/>
      <c r="T60" s="37"/>
      <c r="U60" s="37"/>
    </row>
    <row r="61" spans="1:49" x14ac:dyDescent="0.15">
      <c r="A61" s="35"/>
      <c r="C61" s="3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</row>
    <row r="62" spans="1:49" x14ac:dyDescent="0.15">
      <c r="A62" s="35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7"/>
      <c r="S62" s="37"/>
      <c r="T62" s="37"/>
      <c r="U62" s="37"/>
    </row>
    <row r="63" spans="1:49" x14ac:dyDescent="0.15">
      <c r="A63" s="35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7"/>
      <c r="S63" s="37"/>
      <c r="T63" s="37"/>
      <c r="U63" s="37"/>
    </row>
    <row r="64" spans="1:49" x14ac:dyDescent="0.15">
      <c r="A64" s="35"/>
      <c r="C64" s="3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7"/>
      <c r="S64" s="37"/>
      <c r="T64" s="37"/>
      <c r="U64" s="37"/>
    </row>
    <row r="65" spans="1:21" x14ac:dyDescent="0.15">
      <c r="A65" s="35"/>
      <c r="C65" s="3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7"/>
      <c r="S65" s="37"/>
      <c r="T65" s="37"/>
      <c r="U65" s="37"/>
    </row>
    <row r="66" spans="1:21" x14ac:dyDescent="0.15">
      <c r="A66" s="35"/>
      <c r="C66" s="3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8"/>
      <c r="R66" s="37"/>
      <c r="S66" s="37"/>
      <c r="T66" s="37"/>
      <c r="U66" s="37"/>
    </row>
    <row r="67" spans="1:21" x14ac:dyDescent="0.15">
      <c r="A67" s="35"/>
      <c r="C67" s="3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</row>
    <row r="68" spans="1:21" x14ac:dyDescent="0.15">
      <c r="A68" s="35"/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37"/>
      <c r="S68" s="37"/>
      <c r="T68" s="37"/>
      <c r="U68" s="37"/>
    </row>
    <row r="69" spans="1:21" x14ac:dyDescent="0.15">
      <c r="A69" s="35"/>
      <c r="C69" s="3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37"/>
      <c r="S69" s="37"/>
      <c r="T69" s="37"/>
      <c r="U69" s="37"/>
    </row>
    <row r="70" spans="1:21" x14ac:dyDescent="0.15">
      <c r="A70" s="35"/>
      <c r="C70" s="3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7"/>
      <c r="S70" s="37"/>
      <c r="T70" s="37"/>
      <c r="U70" s="37"/>
    </row>
    <row r="71" spans="1:21" x14ac:dyDescent="0.15">
      <c r="A71" s="35"/>
      <c r="C71" s="3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37"/>
      <c r="S71" s="37"/>
      <c r="T71" s="37"/>
      <c r="U71" s="37"/>
    </row>
    <row r="72" spans="1:21" x14ac:dyDescent="0.15">
      <c r="A72" s="35"/>
      <c r="C72" s="3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</row>
    <row r="73" spans="1:21" x14ac:dyDescent="0.15">
      <c r="A73" s="35"/>
      <c r="C73" s="3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7"/>
      <c r="S73" s="37"/>
      <c r="T73" s="37"/>
      <c r="U73" s="37"/>
    </row>
    <row r="74" spans="1:21" x14ac:dyDescent="0.15">
      <c r="A74" s="35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</row>
    <row r="75" spans="1:21" x14ac:dyDescent="0.15">
      <c r="A75" s="35"/>
      <c r="C75" s="3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37"/>
      <c r="S75" s="37"/>
      <c r="T75" s="37"/>
      <c r="U75" s="37"/>
    </row>
    <row r="76" spans="1:21" x14ac:dyDescent="0.15">
      <c r="A76" s="35"/>
      <c r="C76" s="3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37"/>
      <c r="S76" s="37"/>
      <c r="T76" s="37"/>
      <c r="U76" s="37"/>
    </row>
    <row r="77" spans="1:21" x14ac:dyDescent="0.15">
      <c r="A77" s="35"/>
      <c r="C77" s="3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37"/>
      <c r="S77" s="37"/>
      <c r="T77" s="37"/>
      <c r="U77" s="37"/>
    </row>
    <row r="78" spans="1:21" x14ac:dyDescent="0.15">
      <c r="A78" s="35"/>
      <c r="C78" s="3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37"/>
      <c r="S78" s="37"/>
      <c r="T78" s="37"/>
      <c r="U78" s="37"/>
    </row>
    <row r="79" spans="1:21" x14ac:dyDescent="0.15">
      <c r="A79" s="35"/>
      <c r="C79" s="3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</row>
    <row r="80" spans="1:21" x14ac:dyDescent="0.15">
      <c r="A80" s="35"/>
      <c r="C80" s="3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37"/>
      <c r="S80" s="37"/>
      <c r="T80" s="37"/>
      <c r="U80" s="37"/>
    </row>
    <row r="81" spans="1:21" x14ac:dyDescent="0.15">
      <c r="A81" s="35"/>
      <c r="C81" s="3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</row>
    <row r="82" spans="1:21" x14ac:dyDescent="0.15">
      <c r="A82" s="35"/>
      <c r="C82" s="3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8"/>
      <c r="R82" s="37"/>
      <c r="S82" s="37"/>
      <c r="T82" s="37"/>
      <c r="U82" s="37"/>
    </row>
    <row r="83" spans="1:21" x14ac:dyDescent="0.15">
      <c r="A83" s="35"/>
      <c r="C83" s="3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7"/>
      <c r="S83" s="37"/>
      <c r="T83" s="37"/>
      <c r="U83" s="37"/>
    </row>
    <row r="84" spans="1:21" x14ac:dyDescent="0.15">
      <c r="A84" s="35"/>
      <c r="C84" s="3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</row>
    <row r="85" spans="1:21" x14ac:dyDescent="0.15">
      <c r="A85" s="35"/>
      <c r="C85" s="3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/>
      <c r="R85" s="37"/>
      <c r="S85" s="37"/>
      <c r="T85" s="37"/>
      <c r="U85" s="37"/>
    </row>
    <row r="86" spans="1:21" x14ac:dyDescent="0.15">
      <c r="A86" s="35"/>
      <c r="C86" s="3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</row>
    <row r="87" spans="1:21" x14ac:dyDescent="0.15">
      <c r="A87" s="35"/>
      <c r="C87" s="3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37"/>
      <c r="S87" s="37"/>
      <c r="T87" s="37"/>
      <c r="U87" s="37"/>
    </row>
    <row r="88" spans="1:21" x14ac:dyDescent="0.15">
      <c r="A88" s="35"/>
      <c r="C88" s="3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</row>
    <row r="89" spans="1:21" x14ac:dyDescent="0.15">
      <c r="A89" s="35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</row>
    <row r="90" spans="1:21" x14ac:dyDescent="0.15">
      <c r="A90" s="35"/>
      <c r="C90" s="3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8"/>
      <c r="R90" s="37"/>
      <c r="S90" s="37"/>
      <c r="T90" s="37"/>
      <c r="U90" s="37"/>
    </row>
    <row r="91" spans="1:21" x14ac:dyDescent="0.15">
      <c r="A91" s="35"/>
      <c r="C91" s="3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8"/>
      <c r="R91" s="37"/>
      <c r="S91" s="37"/>
      <c r="T91" s="37"/>
      <c r="U91" s="37"/>
    </row>
    <row r="92" spans="1:21" x14ac:dyDescent="0.15">
      <c r="A92" s="35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</row>
    <row r="93" spans="1:21" x14ac:dyDescent="0.15">
      <c r="A93" s="35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8"/>
      <c r="R93" s="37"/>
      <c r="S93" s="37"/>
      <c r="T93" s="37"/>
      <c r="U93" s="37"/>
    </row>
    <row r="94" spans="1:21" x14ac:dyDescent="0.15">
      <c r="A94" s="35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</row>
    <row r="95" spans="1:21" x14ac:dyDescent="0.15">
      <c r="A95" s="35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</row>
    <row r="96" spans="1:21" x14ac:dyDescent="0.15">
      <c r="A96" s="35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7"/>
      <c r="S96" s="37"/>
      <c r="T96" s="37"/>
      <c r="U96" s="37"/>
    </row>
    <row r="97" spans="1:21" x14ac:dyDescent="0.15">
      <c r="A97" s="35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</row>
    <row r="98" spans="1:21" x14ac:dyDescent="0.15">
      <c r="A98" s="35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8"/>
      <c r="R98" s="37"/>
      <c r="S98" s="37"/>
      <c r="T98" s="37"/>
      <c r="U98" s="37"/>
    </row>
    <row r="99" spans="1:21" x14ac:dyDescent="0.15">
      <c r="A99" s="35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</row>
    <row r="100" spans="1:21" x14ac:dyDescent="0.15">
      <c r="A100" s="35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R100" s="37"/>
      <c r="S100" s="37"/>
      <c r="T100" s="37"/>
      <c r="U100" s="37"/>
    </row>
    <row r="101" spans="1:21" x14ac:dyDescent="0.15">
      <c r="A101" s="35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8"/>
      <c r="R101" s="37"/>
      <c r="S101" s="37"/>
      <c r="T101" s="37"/>
      <c r="U101" s="37"/>
    </row>
    <row r="102" spans="1:21" x14ac:dyDescent="0.15">
      <c r="A102" s="35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</row>
    <row r="103" spans="1:21" x14ac:dyDescent="0.15">
      <c r="A103" s="35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R103" s="37"/>
      <c r="S103" s="37"/>
      <c r="T103" s="37"/>
      <c r="U103" s="37"/>
    </row>
    <row r="104" spans="1:21" x14ac:dyDescent="0.15">
      <c r="A104" s="35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8"/>
      <c r="R104" s="37"/>
      <c r="S104" s="37"/>
      <c r="T104" s="37"/>
      <c r="U104" s="37"/>
    </row>
    <row r="105" spans="1:21" x14ac:dyDescent="0.15">
      <c r="A105" s="35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8"/>
      <c r="R105" s="37"/>
      <c r="S105" s="37"/>
      <c r="T105" s="37"/>
      <c r="U105" s="37"/>
    </row>
    <row r="106" spans="1:21" x14ac:dyDescent="0.15">
      <c r="A106" s="35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</row>
    <row r="107" spans="1:21" x14ac:dyDescent="0.15">
      <c r="A107" s="35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/>
      <c r="R107" s="37"/>
      <c r="S107" s="37"/>
      <c r="T107" s="37"/>
      <c r="U107" s="37"/>
    </row>
    <row r="108" spans="1:21" x14ac:dyDescent="0.15">
      <c r="A108" s="35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</row>
    <row r="109" spans="1:21" x14ac:dyDescent="0.15">
      <c r="A109" s="35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</row>
    <row r="110" spans="1:21" x14ac:dyDescent="0.15">
      <c r="A110" s="35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8"/>
      <c r="R110" s="37"/>
      <c r="S110" s="37"/>
      <c r="T110" s="37"/>
      <c r="U110" s="37"/>
    </row>
    <row r="111" spans="1:21" x14ac:dyDescent="0.15">
      <c r="A111" s="35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R111" s="37"/>
      <c r="S111" s="37"/>
      <c r="T111" s="37"/>
      <c r="U111" s="37"/>
    </row>
    <row r="112" spans="1:21" x14ac:dyDescent="0.15">
      <c r="A112" s="35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R112" s="37"/>
      <c r="S112" s="37"/>
      <c r="T112" s="37"/>
      <c r="U112" s="37"/>
    </row>
    <row r="113" spans="1:21" x14ac:dyDescent="0.15">
      <c r="A113" s="35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</row>
    <row r="114" spans="1:21" x14ac:dyDescent="0.15">
      <c r="A114" s="35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R114" s="37"/>
      <c r="S114" s="37"/>
      <c r="T114" s="37"/>
      <c r="U114" s="37"/>
    </row>
    <row r="115" spans="1:21" x14ac:dyDescent="0.15">
      <c r="A115" s="35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R115" s="37"/>
      <c r="S115" s="37"/>
      <c r="T115" s="37"/>
      <c r="U115" s="37"/>
    </row>
    <row r="116" spans="1:21" x14ac:dyDescent="0.15">
      <c r="A116" s="35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8"/>
      <c r="R116" s="37"/>
      <c r="S116" s="37"/>
      <c r="T116" s="37"/>
      <c r="U116" s="37"/>
    </row>
    <row r="117" spans="1:21" x14ac:dyDescent="0.15">
      <c r="A117" s="35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</row>
    <row r="118" spans="1:21" x14ac:dyDescent="0.15">
      <c r="A118" s="35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</row>
    <row r="119" spans="1:21" x14ac:dyDescent="0.15">
      <c r="A119" s="35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</row>
    <row r="120" spans="1:21" x14ac:dyDescent="0.15">
      <c r="A120" s="35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8"/>
      <c r="R120" s="37"/>
      <c r="S120" s="37"/>
      <c r="T120" s="37"/>
      <c r="U120" s="37"/>
    </row>
    <row r="121" spans="1:21" x14ac:dyDescent="0.15">
      <c r="A121" s="35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</row>
    <row r="122" spans="1:21" x14ac:dyDescent="0.15">
      <c r="A122" s="35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8"/>
      <c r="R122" s="37"/>
      <c r="S122" s="37"/>
      <c r="T122" s="37"/>
      <c r="U122" s="37"/>
    </row>
    <row r="123" spans="1:21" x14ac:dyDescent="0.15">
      <c r="A123" s="35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</row>
    <row r="124" spans="1:21" x14ac:dyDescent="0.15">
      <c r="A124" s="35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/>
      <c r="R124" s="37"/>
      <c r="S124" s="37"/>
      <c r="T124" s="37"/>
      <c r="U124" s="37"/>
    </row>
    <row r="125" spans="1:21" x14ac:dyDescent="0.15">
      <c r="A125" s="35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  <c r="R125" s="37"/>
      <c r="S125" s="37"/>
      <c r="T125" s="37"/>
      <c r="U125" s="37"/>
    </row>
    <row r="126" spans="1:21" x14ac:dyDescent="0.15">
      <c r="A126" s="35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7"/>
      <c r="S126" s="37"/>
      <c r="T126" s="37"/>
      <c r="U126" s="37"/>
    </row>
    <row r="127" spans="1:21" x14ac:dyDescent="0.15">
      <c r="A127" s="35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</row>
    <row r="128" spans="1:21" x14ac:dyDescent="0.15">
      <c r="A128" s="35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</row>
    <row r="129" spans="1:21" x14ac:dyDescent="0.15">
      <c r="A129" s="35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7"/>
      <c r="S129" s="37"/>
      <c r="T129" s="37"/>
      <c r="U129" s="37"/>
    </row>
    <row r="130" spans="1:21" x14ac:dyDescent="0.15">
      <c r="A130" s="35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7"/>
      <c r="S130" s="37"/>
      <c r="T130" s="37"/>
      <c r="U130" s="37"/>
    </row>
    <row r="131" spans="1:21" x14ac:dyDescent="0.15">
      <c r="A131" s="35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8"/>
      <c r="R131" s="37"/>
      <c r="S131" s="37"/>
      <c r="T131" s="37"/>
      <c r="U131" s="37"/>
    </row>
    <row r="132" spans="1:21" x14ac:dyDescent="0.15">
      <c r="A132" s="35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</row>
    <row r="133" spans="1:21" x14ac:dyDescent="0.15">
      <c r="A133" s="35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8"/>
      <c r="R133" s="37"/>
      <c r="S133" s="37"/>
      <c r="T133" s="37"/>
      <c r="U133" s="37"/>
    </row>
    <row r="134" spans="1:21" x14ac:dyDescent="0.15">
      <c r="A134" s="35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</row>
    <row r="135" spans="1:21" x14ac:dyDescent="0.15">
      <c r="A135" s="35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8"/>
      <c r="R135" s="37"/>
      <c r="S135" s="37"/>
      <c r="T135" s="37"/>
      <c r="U135" s="37"/>
    </row>
    <row r="136" spans="1:21" x14ac:dyDescent="0.15">
      <c r="A136" s="35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  <c r="R136" s="37"/>
      <c r="S136" s="37"/>
      <c r="T136" s="37"/>
      <c r="U136" s="37"/>
    </row>
    <row r="137" spans="1:21" x14ac:dyDescent="0.15">
      <c r="A137" s="35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8"/>
      <c r="R137" s="37"/>
      <c r="S137" s="37"/>
      <c r="T137" s="37"/>
      <c r="U137" s="37"/>
    </row>
    <row r="138" spans="1:21" x14ac:dyDescent="0.15">
      <c r="A138" s="35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</row>
    <row r="139" spans="1:21" x14ac:dyDescent="0.15">
      <c r="A139" s="35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8"/>
      <c r="R139" s="37"/>
      <c r="S139" s="37"/>
      <c r="T139" s="37"/>
      <c r="U139" s="37"/>
    </row>
    <row r="140" spans="1:21" x14ac:dyDescent="0.15">
      <c r="A140" s="35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8"/>
      <c r="R140" s="37"/>
      <c r="S140" s="37"/>
      <c r="T140" s="37"/>
      <c r="U140" s="37"/>
    </row>
    <row r="141" spans="1:21" x14ac:dyDescent="0.15">
      <c r="A141" s="35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</row>
    <row r="142" spans="1:21" x14ac:dyDescent="0.15">
      <c r="A142" s="35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8"/>
      <c r="R142" s="37"/>
      <c r="S142" s="37"/>
      <c r="T142" s="37"/>
      <c r="U142" s="37"/>
    </row>
    <row r="143" spans="1:21" x14ac:dyDescent="0.15">
      <c r="A143" s="35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</row>
    <row r="144" spans="1:21" x14ac:dyDescent="0.15">
      <c r="A144" s="35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/>
      <c r="R144" s="37"/>
      <c r="S144" s="37"/>
      <c r="T144" s="37"/>
      <c r="U144" s="37"/>
    </row>
    <row r="145" spans="1:21" x14ac:dyDescent="0.15">
      <c r="A145" s="35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8"/>
      <c r="R145" s="37"/>
      <c r="S145" s="37"/>
      <c r="T145" s="37"/>
      <c r="U145" s="37"/>
    </row>
    <row r="146" spans="1:21" x14ac:dyDescent="0.15">
      <c r="A146" s="35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8"/>
      <c r="R146" s="37"/>
      <c r="S146" s="37"/>
      <c r="T146" s="37"/>
      <c r="U146" s="37"/>
    </row>
    <row r="147" spans="1:21" x14ac:dyDescent="0.15">
      <c r="A147" s="35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</row>
    <row r="148" spans="1:21" x14ac:dyDescent="0.15">
      <c r="A148" s="35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</row>
    <row r="149" spans="1:21" x14ac:dyDescent="0.15">
      <c r="A149" s="35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8"/>
      <c r="R149" s="37"/>
      <c r="S149" s="37"/>
      <c r="T149" s="37"/>
      <c r="U149" s="37"/>
    </row>
    <row r="150" spans="1:21" x14ac:dyDescent="0.15">
      <c r="A150" s="35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8"/>
      <c r="R150" s="37"/>
      <c r="S150" s="37"/>
      <c r="T150" s="37"/>
      <c r="U150" s="37"/>
    </row>
    <row r="151" spans="1:21" x14ac:dyDescent="0.15">
      <c r="A151" s="35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8"/>
      <c r="R151" s="37"/>
      <c r="S151" s="37"/>
      <c r="T151" s="37"/>
      <c r="U151" s="37"/>
    </row>
    <row r="152" spans="1:21" x14ac:dyDescent="0.15">
      <c r="A152" s="35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/>
      <c r="R152" s="37"/>
      <c r="S152" s="37"/>
      <c r="T152" s="37"/>
      <c r="U152" s="37"/>
    </row>
    <row r="153" spans="1:21" x14ac:dyDescent="0.15">
      <c r="A153" s="35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8"/>
      <c r="R153" s="37"/>
      <c r="S153" s="37"/>
      <c r="T153" s="37"/>
      <c r="U153" s="37"/>
    </row>
    <row r="154" spans="1:21" x14ac:dyDescent="0.15">
      <c r="A154" s="35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</row>
    <row r="155" spans="1:21" x14ac:dyDescent="0.15">
      <c r="A155" s="35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8"/>
      <c r="R155" s="37"/>
      <c r="S155" s="37"/>
      <c r="T155" s="37"/>
      <c r="U155" s="37"/>
    </row>
    <row r="156" spans="1:21" x14ac:dyDescent="0.15">
      <c r="A156" s="35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8"/>
      <c r="R156" s="37"/>
      <c r="S156" s="37"/>
      <c r="T156" s="37"/>
      <c r="U156" s="37"/>
    </row>
    <row r="157" spans="1:21" x14ac:dyDescent="0.15">
      <c r="A157" s="35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8"/>
      <c r="R157" s="37"/>
      <c r="S157" s="37"/>
      <c r="T157" s="37"/>
      <c r="U157" s="37"/>
    </row>
    <row r="158" spans="1:21" x14ac:dyDescent="0.15">
      <c r="A158" s="35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8"/>
      <c r="R158" s="37"/>
      <c r="S158" s="37"/>
      <c r="T158" s="37"/>
      <c r="U158" s="37"/>
    </row>
    <row r="159" spans="1:21" x14ac:dyDescent="0.15">
      <c r="A159" s="35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</row>
    <row r="160" spans="1:21" x14ac:dyDescent="0.15">
      <c r="A160" s="35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8"/>
      <c r="R160" s="37"/>
      <c r="S160" s="37"/>
      <c r="T160" s="37"/>
      <c r="U160" s="37"/>
    </row>
    <row r="161" spans="1:21" x14ac:dyDescent="0.15">
      <c r="A161" s="35"/>
      <c r="C161" s="3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8"/>
      <c r="R161" s="37"/>
      <c r="S161" s="37"/>
      <c r="T161" s="37"/>
      <c r="U161" s="37"/>
    </row>
    <row r="162" spans="1:21" x14ac:dyDescent="0.15">
      <c r="A162" s="35"/>
      <c r="C162" s="3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8"/>
      <c r="R162" s="37"/>
      <c r="S162" s="37"/>
      <c r="T162" s="37"/>
      <c r="U162" s="37"/>
    </row>
    <row r="163" spans="1:21" x14ac:dyDescent="0.15">
      <c r="A163" s="35"/>
      <c r="C163" s="3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8"/>
      <c r="R163" s="37"/>
      <c r="S163" s="37"/>
      <c r="T163" s="37"/>
      <c r="U163" s="37"/>
    </row>
    <row r="164" spans="1:21" x14ac:dyDescent="0.15">
      <c r="A164" s="35"/>
      <c r="C164" s="3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8"/>
      <c r="R164" s="37"/>
      <c r="S164" s="37"/>
      <c r="T164" s="37"/>
      <c r="U164" s="37"/>
    </row>
    <row r="165" spans="1:21" x14ac:dyDescent="0.15">
      <c r="A165" s="35"/>
      <c r="C165" s="3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8"/>
      <c r="R165" s="37"/>
      <c r="S165" s="37"/>
      <c r="T165" s="37"/>
      <c r="U165" s="37"/>
    </row>
    <row r="166" spans="1:21" x14ac:dyDescent="0.15">
      <c r="A166" s="35"/>
      <c r="C166" s="3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8"/>
      <c r="R166" s="37"/>
      <c r="S166" s="37"/>
      <c r="T166" s="37"/>
      <c r="U166" s="37"/>
    </row>
    <row r="167" spans="1:21" x14ac:dyDescent="0.15">
      <c r="A167" s="35"/>
      <c r="C167" s="3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8"/>
      <c r="R167" s="37"/>
      <c r="S167" s="37"/>
      <c r="T167" s="37"/>
      <c r="U167" s="37"/>
    </row>
    <row r="168" spans="1:21" x14ac:dyDescent="0.15">
      <c r="A168" s="35"/>
      <c r="C168" s="3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8"/>
      <c r="R168" s="37"/>
      <c r="S168" s="37"/>
      <c r="T168" s="37"/>
      <c r="U168" s="37"/>
    </row>
    <row r="169" spans="1:21" x14ac:dyDescent="0.15">
      <c r="A169" s="35"/>
      <c r="C169" s="3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37"/>
      <c r="S169" s="37"/>
      <c r="T169" s="37"/>
      <c r="U169" s="37"/>
    </row>
    <row r="170" spans="1:21" x14ac:dyDescent="0.15">
      <c r="A170" s="35"/>
      <c r="C170" s="3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37"/>
      <c r="S170" s="37"/>
      <c r="T170" s="37"/>
      <c r="U170" s="37"/>
    </row>
    <row r="171" spans="1:21" x14ac:dyDescent="0.15">
      <c r="A171" s="35"/>
      <c r="C171" s="3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37"/>
      <c r="S171" s="37"/>
      <c r="T171" s="37"/>
      <c r="U171" s="37"/>
    </row>
    <row r="172" spans="1:21" x14ac:dyDescent="0.15">
      <c r="A172" s="35"/>
      <c r="C172" s="3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8"/>
      <c r="R172" s="37"/>
      <c r="S172" s="37"/>
      <c r="T172" s="37"/>
      <c r="U172" s="37"/>
    </row>
    <row r="173" spans="1:21" x14ac:dyDescent="0.15">
      <c r="A173" s="35"/>
      <c r="C173" s="35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8"/>
      <c r="R173" s="37"/>
      <c r="S173" s="37"/>
      <c r="T173" s="37"/>
      <c r="U173" s="37"/>
    </row>
    <row r="174" spans="1:21" x14ac:dyDescent="0.15">
      <c r="A174" s="35"/>
      <c r="C174" s="35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8"/>
      <c r="R174" s="37"/>
      <c r="S174" s="37"/>
      <c r="T174" s="37"/>
      <c r="U174" s="37"/>
    </row>
    <row r="175" spans="1:21" x14ac:dyDescent="0.15">
      <c r="A175" s="35"/>
      <c r="C175" s="35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8"/>
      <c r="R175" s="37"/>
      <c r="S175" s="37"/>
      <c r="T175" s="37"/>
      <c r="U175" s="37"/>
    </row>
    <row r="176" spans="1:21" x14ac:dyDescent="0.15">
      <c r="A176" s="35"/>
      <c r="C176" s="35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8"/>
      <c r="R176" s="37"/>
      <c r="S176" s="37"/>
      <c r="T176" s="37"/>
      <c r="U176" s="37"/>
    </row>
    <row r="177" spans="1:21" x14ac:dyDescent="0.15">
      <c r="A177" s="35"/>
      <c r="C177" s="35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8"/>
      <c r="R177" s="37"/>
      <c r="S177" s="37"/>
      <c r="T177" s="37"/>
      <c r="U177" s="37"/>
    </row>
    <row r="178" spans="1:21" x14ac:dyDescent="0.15">
      <c r="A178" s="35"/>
      <c r="C178" s="35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8"/>
      <c r="R178" s="37"/>
      <c r="S178" s="37"/>
      <c r="T178" s="37"/>
      <c r="U178" s="37"/>
    </row>
    <row r="179" spans="1:21" x14ac:dyDescent="0.15">
      <c r="A179" s="35"/>
      <c r="C179" s="35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8"/>
      <c r="R179" s="37"/>
      <c r="S179" s="37"/>
      <c r="T179" s="37"/>
      <c r="U179" s="37"/>
    </row>
    <row r="180" spans="1:21" x14ac:dyDescent="0.15">
      <c r="A180" s="35"/>
      <c r="C180" s="35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8"/>
      <c r="R180" s="37"/>
      <c r="S180" s="37"/>
      <c r="T180" s="37"/>
      <c r="U180" s="37"/>
    </row>
    <row r="181" spans="1:21" x14ac:dyDescent="0.15">
      <c r="A181" s="35"/>
      <c r="C181" s="35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8"/>
      <c r="R181" s="37"/>
      <c r="S181" s="37"/>
      <c r="T181" s="37"/>
      <c r="U181" s="37"/>
    </row>
    <row r="182" spans="1:21" x14ac:dyDescent="0.15">
      <c r="A182" s="35"/>
      <c r="C182" s="35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8"/>
      <c r="R182" s="37"/>
      <c r="S182" s="37"/>
      <c r="T182" s="37"/>
      <c r="U182" s="37"/>
    </row>
    <row r="183" spans="1:21" x14ac:dyDescent="0.15">
      <c r="A183" s="35"/>
      <c r="C183" s="35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8"/>
      <c r="R183" s="37"/>
      <c r="S183" s="37"/>
      <c r="T183" s="37"/>
      <c r="U183" s="37"/>
    </row>
    <row r="184" spans="1:21" x14ac:dyDescent="0.15">
      <c r="A184" s="35"/>
      <c r="C184" s="35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8"/>
      <c r="R184" s="37"/>
      <c r="S184" s="37"/>
      <c r="T184" s="37"/>
      <c r="U184" s="37"/>
    </row>
    <row r="185" spans="1:21" x14ac:dyDescent="0.15">
      <c r="A185" s="35"/>
      <c r="C185" s="35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8"/>
      <c r="R185" s="37"/>
      <c r="S185" s="37"/>
      <c r="T185" s="37"/>
      <c r="U185" s="37"/>
    </row>
    <row r="186" spans="1:21" x14ac:dyDescent="0.15">
      <c r="A186" s="35"/>
      <c r="C186" s="35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/>
      <c r="R186" s="37"/>
      <c r="S186" s="37"/>
      <c r="T186" s="37"/>
      <c r="U186" s="37"/>
    </row>
  </sheetData>
  <mergeCells count="5">
    <mergeCell ref="D1:G1"/>
    <mergeCell ref="I1:Q1"/>
    <mergeCell ref="D57:G57"/>
    <mergeCell ref="I57:Q57"/>
    <mergeCell ref="I58:M58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Accounts_2022-23</vt:lpstr>
      <vt:lpstr>Accounts_2022-23!Print_Area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2023-01-07T18:01:08Z</dcterms:modified>
</cp:coreProperties>
</file>